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09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1" hidden="1">Sheet2!$A$1:$P$14</definedName>
    <definedName name="_xlnm._FilterDatabase" localSheetId="2" hidden="1">Sheet3!$A$1:$L$8</definedName>
    <definedName name="_xlnm._FilterDatabase" localSheetId="0" hidden="1">Sheet1!$A$3:$L$33</definedName>
    <definedName name="_xlnm.Print_Area" localSheetId="0">Sheet1!$A$1:$L$51</definedName>
  </definedNames>
  <calcPr calcId="144525"/>
</workbook>
</file>

<file path=xl/sharedStrings.xml><?xml version="1.0" encoding="utf-8"?>
<sst xmlns="http://schemas.openxmlformats.org/spreadsheetml/2006/main" count="209" uniqueCount="71">
  <si>
    <t>2022年上半年公开招聘高层次人才
思政岗1、思政岗2及辅导员岗1、辅导员岗3考核结果公示</t>
  </si>
  <si>
    <t xml:space="preserve"> 公示时间：2022年7月9-7月13日，公示期间举报投诉电话：07988416601（人事处）、8445678（纪委监督检查室）</t>
  </si>
  <si>
    <t>序号</t>
  </si>
  <si>
    <t>姓名</t>
  </si>
  <si>
    <t>岗位</t>
  </si>
  <si>
    <t>笔试成绩</t>
  </si>
  <si>
    <t>笔试成绩占考核
总成绩25%得分</t>
  </si>
  <si>
    <t>试讲成绩</t>
  </si>
  <si>
    <t>试讲成绩占考核
总成绩25%得分</t>
  </si>
  <si>
    <t>结构化面试成绩</t>
  </si>
  <si>
    <t>结构化面试成绩占考核成绩的50%得分</t>
  </si>
  <si>
    <t>合计得分</t>
  </si>
  <si>
    <t>排名</t>
  </si>
  <si>
    <t>备注</t>
  </si>
  <si>
    <t>苏江燕</t>
  </si>
  <si>
    <t>思想政治教师岗1</t>
  </si>
  <si>
    <t>拟录用</t>
  </si>
  <si>
    <t>李健强</t>
  </si>
  <si>
    <t>张阳洋</t>
  </si>
  <si>
    <t>曹江豪</t>
  </si>
  <si>
    <t>华蓉</t>
  </si>
  <si>
    <t>余雅洁</t>
  </si>
  <si>
    <t>曹文婧</t>
  </si>
  <si>
    <t>陈梦露</t>
  </si>
  <si>
    <t>郑琪</t>
  </si>
  <si>
    <t>李璇</t>
  </si>
  <si>
    <t>王阳光</t>
  </si>
  <si>
    <t>张悦</t>
  </si>
  <si>
    <t>朱晓贤</t>
  </si>
  <si>
    <t>李珊珊</t>
  </si>
  <si>
    <t>庞郁锦</t>
  </si>
  <si>
    <t>余樟青</t>
  </si>
  <si>
    <t>沈钰莹</t>
  </si>
  <si>
    <t>张文</t>
  </si>
  <si>
    <t>吴英琪</t>
  </si>
  <si>
    <t>熊志兴</t>
  </si>
  <si>
    <t>杨忆林</t>
  </si>
  <si>
    <t>张殿义</t>
  </si>
  <si>
    <t>罗司宇</t>
  </si>
  <si>
    <t>万掌印</t>
  </si>
  <si>
    <t>崔越</t>
  </si>
  <si>
    <t>刘爽</t>
  </si>
  <si>
    <t>余焰培</t>
  </si>
  <si>
    <t>严琪芬</t>
  </si>
  <si>
    <t>周日辉</t>
  </si>
  <si>
    <t>舒昌利</t>
  </si>
  <si>
    <t>张一帆</t>
  </si>
  <si>
    <t>思想政治教师岗2</t>
  </si>
  <si>
    <t>杨港雯</t>
  </si>
  <si>
    <t>杨锐</t>
  </si>
  <si>
    <t>傅莉玲</t>
  </si>
  <si>
    <t>吴颖欣</t>
  </si>
  <si>
    <t>徐敏琪</t>
  </si>
  <si>
    <t>笔试成绩占考核总成绩50%得分</t>
  </si>
  <si>
    <t>任鑫</t>
  </si>
  <si>
    <t>辅导员岗1</t>
  </si>
  <si>
    <t>史旭卿</t>
  </si>
  <si>
    <t>薛陆李</t>
  </si>
  <si>
    <t>周恒逸</t>
  </si>
  <si>
    <t>高美凤</t>
  </si>
  <si>
    <t>张颖洁</t>
  </si>
  <si>
    <t>胡雅翀</t>
  </si>
  <si>
    <t>曾鹏</t>
  </si>
  <si>
    <t>辅导员岗3</t>
  </si>
  <si>
    <t>金云</t>
  </si>
  <si>
    <t>曾薇</t>
  </si>
  <si>
    <t>周晓舟</t>
  </si>
  <si>
    <t>周子婷</t>
  </si>
  <si>
    <t>缺考</t>
  </si>
  <si>
    <t>李志越</t>
  </si>
  <si>
    <t>吴萍萍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</si>
</sst>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0_ "/>
    <numFmt numFmtId="178" formatCode="0.0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</font>
    <font>
      <sz val="10.5"/>
      <color theme="3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3" fillId="14" borderId="3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eChat%20Files\WeChat%20Files\wxid_sk44nmi8ixe722\FileStorage\MsgAttach\bd035dd5fb991fd82ed97d21cc3448b5\File\2022-07\&#38754;&#35797;&#25104;&#32489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江西陶瓷工艺美术职业技术学院2022上半年公开招聘高层次人才
面试成绩册</v>
          </cell>
        </row>
        <row r="2">
          <cell r="A2" t="str">
            <v>姓名</v>
          </cell>
        </row>
        <row r="2">
          <cell r="N2" t="str">
            <v>本考场
面试成绩</v>
          </cell>
        </row>
        <row r="3">
          <cell r="A3" t="str">
            <v>苏江燕</v>
          </cell>
        </row>
        <row r="3">
          <cell r="N3">
            <v>90.6</v>
          </cell>
        </row>
        <row r="4">
          <cell r="A4" t="str">
            <v>张阳洋</v>
          </cell>
        </row>
        <row r="4">
          <cell r="N4">
            <v>89.2</v>
          </cell>
        </row>
        <row r="5">
          <cell r="A5" t="str">
            <v>李健强</v>
          </cell>
        </row>
        <row r="5">
          <cell r="N5">
            <v>87.4</v>
          </cell>
        </row>
        <row r="6">
          <cell r="A6" t="str">
            <v>郑琪</v>
          </cell>
        </row>
        <row r="6">
          <cell r="N6">
            <v>86.2</v>
          </cell>
        </row>
        <row r="7">
          <cell r="A7" t="str">
            <v>曹文婧</v>
          </cell>
        </row>
        <row r="7">
          <cell r="N7">
            <v>86</v>
          </cell>
        </row>
        <row r="8">
          <cell r="A8" t="str">
            <v>李璇</v>
          </cell>
        </row>
        <row r="8">
          <cell r="N8">
            <v>85.6</v>
          </cell>
        </row>
        <row r="9">
          <cell r="A9" t="str">
            <v>张文</v>
          </cell>
        </row>
        <row r="9">
          <cell r="N9">
            <v>85.6</v>
          </cell>
        </row>
        <row r="10">
          <cell r="A10" t="str">
            <v>曹江豪</v>
          </cell>
        </row>
        <row r="10">
          <cell r="N10">
            <v>85.6</v>
          </cell>
        </row>
        <row r="11">
          <cell r="A11" t="str">
            <v>陈梦露</v>
          </cell>
        </row>
        <row r="11">
          <cell r="N11">
            <v>85.6</v>
          </cell>
        </row>
        <row r="12">
          <cell r="A12" t="str">
            <v>华蓉</v>
          </cell>
        </row>
        <row r="12">
          <cell r="N12">
            <v>85.6</v>
          </cell>
        </row>
        <row r="13">
          <cell r="A13" t="str">
            <v>朱晓贤</v>
          </cell>
        </row>
        <row r="13">
          <cell r="N13">
            <v>85.4</v>
          </cell>
        </row>
        <row r="14">
          <cell r="A14" t="str">
            <v>张悦</v>
          </cell>
        </row>
        <row r="14">
          <cell r="N14">
            <v>85</v>
          </cell>
        </row>
        <row r="15">
          <cell r="A15" t="str">
            <v>万掌印</v>
          </cell>
        </row>
        <row r="15">
          <cell r="N15">
            <v>84.2</v>
          </cell>
        </row>
        <row r="16">
          <cell r="A16" t="str">
            <v>罗司宇</v>
          </cell>
        </row>
        <row r="16">
          <cell r="N16">
            <v>83.8</v>
          </cell>
        </row>
        <row r="17">
          <cell r="A17" t="str">
            <v>李珊珊</v>
          </cell>
        </row>
        <row r="17">
          <cell r="N17">
            <v>83.8</v>
          </cell>
        </row>
        <row r="18">
          <cell r="A18" t="str">
            <v>杨忆林</v>
          </cell>
        </row>
        <row r="18">
          <cell r="N18">
            <v>83.4</v>
          </cell>
        </row>
        <row r="19">
          <cell r="A19" t="str">
            <v>王阳光</v>
          </cell>
        </row>
        <row r="19">
          <cell r="N19">
            <v>83.4</v>
          </cell>
        </row>
        <row r="20">
          <cell r="A20" t="str">
            <v>庞郁锦</v>
          </cell>
        </row>
        <row r="20">
          <cell r="N20">
            <v>83.2</v>
          </cell>
        </row>
        <row r="21">
          <cell r="A21" t="str">
            <v>张殿义</v>
          </cell>
        </row>
        <row r="21">
          <cell r="N21">
            <v>83.2</v>
          </cell>
        </row>
        <row r="22">
          <cell r="A22" t="str">
            <v>余樟青</v>
          </cell>
        </row>
        <row r="22">
          <cell r="N22">
            <v>83</v>
          </cell>
        </row>
        <row r="23">
          <cell r="A23" t="str">
            <v>刘爽</v>
          </cell>
        </row>
        <row r="23">
          <cell r="N23">
            <v>83</v>
          </cell>
        </row>
        <row r="24">
          <cell r="A24" t="str">
            <v>沈钰莹</v>
          </cell>
        </row>
        <row r="24">
          <cell r="N24">
            <v>83</v>
          </cell>
        </row>
        <row r="25">
          <cell r="A25" t="str">
            <v>余焰培</v>
          </cell>
        </row>
        <row r="25">
          <cell r="N25">
            <v>83</v>
          </cell>
        </row>
        <row r="26">
          <cell r="A26" t="str">
            <v>吴英琪</v>
          </cell>
        </row>
        <row r="26">
          <cell r="N26">
            <v>82.2</v>
          </cell>
        </row>
        <row r="27">
          <cell r="A27" t="str">
            <v>崔越</v>
          </cell>
        </row>
        <row r="27">
          <cell r="N27">
            <v>82.2</v>
          </cell>
        </row>
        <row r="28">
          <cell r="A28" t="str">
            <v>严琪芬</v>
          </cell>
        </row>
        <row r="28">
          <cell r="N28">
            <v>82.2</v>
          </cell>
        </row>
        <row r="29">
          <cell r="A29" t="str">
            <v>熊志兴</v>
          </cell>
        </row>
        <row r="29">
          <cell r="N29">
            <v>82.2</v>
          </cell>
        </row>
        <row r="30">
          <cell r="A30" t="str">
            <v>余雅洁</v>
          </cell>
        </row>
        <row r="30">
          <cell r="N30">
            <v>81.8</v>
          </cell>
        </row>
        <row r="31">
          <cell r="A31" t="str">
            <v>周日辉</v>
          </cell>
        </row>
        <row r="31">
          <cell r="N31">
            <v>80.2</v>
          </cell>
        </row>
        <row r="32">
          <cell r="A32" t="str">
            <v>舒昌利</v>
          </cell>
        </row>
        <row r="32">
          <cell r="N32">
            <v>0</v>
          </cell>
        </row>
        <row r="33">
          <cell r="A33" t="str">
            <v>金云</v>
          </cell>
        </row>
        <row r="33">
          <cell r="N33">
            <v>87.8</v>
          </cell>
        </row>
        <row r="34">
          <cell r="A34" t="str">
            <v>周晓舟</v>
          </cell>
        </row>
        <row r="34">
          <cell r="N34">
            <v>84.8</v>
          </cell>
        </row>
        <row r="35">
          <cell r="A35" t="str">
            <v>曾鹏</v>
          </cell>
        </row>
        <row r="35">
          <cell r="N35">
            <v>84.4</v>
          </cell>
        </row>
        <row r="36">
          <cell r="A36" t="str">
            <v>曾薇</v>
          </cell>
        </row>
        <row r="36">
          <cell r="N36">
            <v>83.2</v>
          </cell>
        </row>
        <row r="37">
          <cell r="A37" t="str">
            <v>史旭卿</v>
          </cell>
        </row>
        <row r="37">
          <cell r="N37">
            <v>88.6</v>
          </cell>
        </row>
        <row r="38">
          <cell r="A38" t="str">
            <v>薛陆李</v>
          </cell>
        </row>
        <row r="38">
          <cell r="N38">
            <v>88.2</v>
          </cell>
        </row>
        <row r="39">
          <cell r="A39" t="str">
            <v>任鑫</v>
          </cell>
        </row>
        <row r="39">
          <cell r="N39">
            <v>87</v>
          </cell>
        </row>
        <row r="40">
          <cell r="A40" t="str">
            <v>张颖洁</v>
          </cell>
        </row>
        <row r="40">
          <cell r="N40">
            <v>84.4</v>
          </cell>
        </row>
        <row r="41">
          <cell r="A41" t="str">
            <v>周恒逸</v>
          </cell>
        </row>
        <row r="41">
          <cell r="N41">
            <v>84.4</v>
          </cell>
        </row>
        <row r="42">
          <cell r="A42" t="str">
            <v>高美凤</v>
          </cell>
        </row>
        <row r="42">
          <cell r="N42">
            <v>83.8</v>
          </cell>
        </row>
        <row r="43">
          <cell r="A43" t="str">
            <v>胡雅翀</v>
          </cell>
        </row>
        <row r="43">
          <cell r="N43">
            <v>81.4</v>
          </cell>
        </row>
        <row r="44">
          <cell r="A44" t="str">
            <v>张一帆</v>
          </cell>
        </row>
        <row r="44">
          <cell r="N44">
            <v>89</v>
          </cell>
        </row>
        <row r="45">
          <cell r="A45" t="str">
            <v>杨港雯</v>
          </cell>
        </row>
        <row r="45">
          <cell r="N45">
            <v>88.2</v>
          </cell>
        </row>
        <row r="46">
          <cell r="A46" t="str">
            <v>杨锐</v>
          </cell>
        </row>
        <row r="46">
          <cell r="N46">
            <v>87.6</v>
          </cell>
        </row>
        <row r="47">
          <cell r="A47" t="str">
            <v>傅莉玲</v>
          </cell>
        </row>
        <row r="47">
          <cell r="N47">
            <v>86.4</v>
          </cell>
        </row>
        <row r="48">
          <cell r="A48" t="str">
            <v>徐敏琪</v>
          </cell>
        </row>
        <row r="48">
          <cell r="N48">
            <v>84.4</v>
          </cell>
        </row>
        <row r="49">
          <cell r="A49" t="str">
            <v>吴颖欣</v>
          </cell>
        </row>
        <row r="49">
          <cell r="N49">
            <v>84</v>
          </cell>
        </row>
        <row r="50">
          <cell r="A50" t="str">
            <v>吴萍萍</v>
          </cell>
        </row>
        <row r="50">
          <cell r="N5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abSelected="1" view="pageBreakPreview" zoomScaleNormal="100" workbookViewId="0">
      <selection activeCell="I4" sqref="I4"/>
    </sheetView>
  </sheetViews>
  <sheetFormatPr defaultColWidth="9" defaultRowHeight="13.5"/>
  <cols>
    <col min="1" max="1" width="6" style="14" customWidth="1"/>
    <col min="2" max="2" width="9.75" customWidth="1"/>
    <col min="3" max="3" width="17" customWidth="1"/>
    <col min="4" max="4" width="13.75" customWidth="1"/>
    <col min="5" max="5" width="17.875" customWidth="1"/>
    <col min="6" max="6" width="14.875" customWidth="1"/>
    <col min="7" max="9" width="18.375" customWidth="1"/>
    <col min="10" max="10" width="11.75" customWidth="1"/>
    <col min="11" max="11" width="8.125" style="14" customWidth="1"/>
    <col min="12" max="12" width="28.625" style="14" customWidth="1"/>
  </cols>
  <sheetData>
    <row r="1" ht="52" customHeight="1" spans="1:1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ht="22" customHeight="1" spans="1:1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ht="45" customHeight="1" spans="1:12">
      <c r="A3" s="1" t="s">
        <v>2</v>
      </c>
      <c r="B3" s="2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1" t="s">
        <v>13</v>
      </c>
    </row>
    <row r="4" ht="30" customHeight="1" spans="1:12">
      <c r="A4" s="1">
        <v>1</v>
      </c>
      <c r="B4" s="16" t="s">
        <v>14</v>
      </c>
      <c r="C4" s="16" t="s">
        <v>15</v>
      </c>
      <c r="D4" s="16">
        <v>72.99</v>
      </c>
      <c r="E4" s="17">
        <f>D4*0.25</f>
        <v>18.2475</v>
      </c>
      <c r="F4" s="18">
        <v>87.17</v>
      </c>
      <c r="G4" s="11">
        <f t="shared" ref="G4:G45" si="0">F4*0.25</f>
        <v>21.7925</v>
      </c>
      <c r="H4" s="19">
        <f>INDEX([1]Sheet1!$N$1:$N$65536,MATCH(B4,[1]Sheet1!$A$1:$A$65536,0))</f>
        <v>90.6</v>
      </c>
      <c r="I4" s="19">
        <f t="shared" ref="I4:I33" si="1">H4*0.5</f>
        <v>45.3</v>
      </c>
      <c r="J4" s="21">
        <v>85.341</v>
      </c>
      <c r="K4" s="1">
        <v>1</v>
      </c>
      <c r="L4" s="1" t="s">
        <v>16</v>
      </c>
    </row>
    <row r="5" ht="30" customHeight="1" spans="1:12">
      <c r="A5" s="1">
        <v>2</v>
      </c>
      <c r="B5" s="16" t="s">
        <v>17</v>
      </c>
      <c r="C5" s="16" t="s">
        <v>15</v>
      </c>
      <c r="D5" s="16">
        <v>79.5</v>
      </c>
      <c r="E5" s="17">
        <f t="shared" ref="E4:E45" si="2">D5*0.25</f>
        <v>19.875</v>
      </c>
      <c r="F5" s="18">
        <v>81.88</v>
      </c>
      <c r="G5" s="11">
        <f t="shared" si="0"/>
        <v>20.47</v>
      </c>
      <c r="H5" s="19">
        <f>INDEX([1]Sheet1!$N$1:$N$65536,MATCH(B5,[1]Sheet1!$A$1:$A$65536,0))</f>
        <v>87.4</v>
      </c>
      <c r="I5" s="19">
        <f t="shared" si="1"/>
        <v>43.7</v>
      </c>
      <c r="J5" s="21">
        <v>84.045</v>
      </c>
      <c r="K5" s="1">
        <v>2</v>
      </c>
      <c r="L5" s="1" t="s">
        <v>16</v>
      </c>
    </row>
    <row r="6" ht="30" customHeight="1" spans="1:12">
      <c r="A6" s="1">
        <v>3</v>
      </c>
      <c r="B6" s="16" t="s">
        <v>18</v>
      </c>
      <c r="C6" s="16" t="s">
        <v>15</v>
      </c>
      <c r="D6" s="16">
        <v>69.41</v>
      </c>
      <c r="E6" s="17">
        <f t="shared" si="2"/>
        <v>17.3525</v>
      </c>
      <c r="F6" s="18">
        <v>85.81</v>
      </c>
      <c r="G6" s="11">
        <f t="shared" si="0"/>
        <v>21.4525</v>
      </c>
      <c r="H6" s="19">
        <f>INDEX([1]Sheet1!$N$1:$N$65536,MATCH(B6,[1]Sheet1!$A$1:$A$65536,0))</f>
        <v>89.2</v>
      </c>
      <c r="I6" s="19">
        <f t="shared" si="1"/>
        <v>44.6</v>
      </c>
      <c r="J6" s="21">
        <v>83.406</v>
      </c>
      <c r="K6" s="1">
        <v>3</v>
      </c>
      <c r="L6" s="1" t="s">
        <v>16</v>
      </c>
    </row>
    <row r="7" ht="30" customHeight="1" spans="1:12">
      <c r="A7" s="1">
        <v>4</v>
      </c>
      <c r="B7" s="16" t="s">
        <v>19</v>
      </c>
      <c r="C7" s="16" t="s">
        <v>15</v>
      </c>
      <c r="D7" s="16">
        <v>75.84</v>
      </c>
      <c r="E7" s="17">
        <f t="shared" si="2"/>
        <v>18.96</v>
      </c>
      <c r="F7" s="18">
        <v>86.38</v>
      </c>
      <c r="G7" s="11">
        <f t="shared" si="0"/>
        <v>21.595</v>
      </c>
      <c r="H7" s="19">
        <f>INDEX([1]Sheet1!$N$1:$N$65536,MATCH(B7,[1]Sheet1!$A$1:$A$65536,0))</f>
        <v>85.6</v>
      </c>
      <c r="I7" s="19">
        <f t="shared" si="1"/>
        <v>42.8</v>
      </c>
      <c r="J7" s="21">
        <v>83.355</v>
      </c>
      <c r="K7" s="1">
        <v>4</v>
      </c>
      <c r="L7" s="1" t="s">
        <v>16</v>
      </c>
    </row>
    <row r="8" ht="30" customHeight="1" spans="1:12">
      <c r="A8" s="1">
        <v>5</v>
      </c>
      <c r="B8" s="16" t="s">
        <v>20</v>
      </c>
      <c r="C8" s="16" t="s">
        <v>15</v>
      </c>
      <c r="D8" s="16">
        <v>67.25</v>
      </c>
      <c r="E8" s="17">
        <f t="shared" si="2"/>
        <v>16.8125</v>
      </c>
      <c r="F8" s="18">
        <v>88.61</v>
      </c>
      <c r="G8" s="11">
        <f t="shared" si="0"/>
        <v>22.1525</v>
      </c>
      <c r="H8" s="19">
        <f>INDEX([1]Sheet1!$N$1:$N$65536,MATCH(B8,[1]Sheet1!$A$1:$A$65536,0))</f>
        <v>85.6</v>
      </c>
      <c r="I8" s="19">
        <f t="shared" si="1"/>
        <v>42.8</v>
      </c>
      <c r="J8" s="21">
        <v>81.766</v>
      </c>
      <c r="K8" s="1">
        <v>5</v>
      </c>
      <c r="L8" s="1" t="s">
        <v>16</v>
      </c>
    </row>
    <row r="9" ht="30" customHeight="1" spans="1:12">
      <c r="A9" s="1">
        <v>6</v>
      </c>
      <c r="B9" s="16" t="s">
        <v>21</v>
      </c>
      <c r="C9" s="16" t="s">
        <v>15</v>
      </c>
      <c r="D9" s="16">
        <v>76.3</v>
      </c>
      <c r="E9" s="17">
        <f t="shared" si="2"/>
        <v>19.075</v>
      </c>
      <c r="F9" s="18">
        <v>84.63</v>
      </c>
      <c r="G9" s="11">
        <f t="shared" si="0"/>
        <v>21.1575</v>
      </c>
      <c r="H9" s="19">
        <f>INDEX([1]Sheet1!$N$1:$N$65536,MATCH(B9,[1]Sheet1!$A$1:$A$65536,0))</f>
        <v>81.8</v>
      </c>
      <c r="I9" s="19">
        <f t="shared" si="1"/>
        <v>40.9</v>
      </c>
      <c r="J9" s="21">
        <v>81.133</v>
      </c>
      <c r="K9" s="1">
        <v>6</v>
      </c>
      <c r="L9" s="1" t="s">
        <v>16</v>
      </c>
    </row>
    <row r="10" ht="30" customHeight="1" spans="1:12">
      <c r="A10" s="1">
        <v>7</v>
      </c>
      <c r="B10" s="16" t="s">
        <v>22</v>
      </c>
      <c r="C10" s="16" t="s">
        <v>15</v>
      </c>
      <c r="D10" s="16">
        <v>71.34</v>
      </c>
      <c r="E10" s="17">
        <f t="shared" si="2"/>
        <v>17.835</v>
      </c>
      <c r="F10" s="18">
        <v>81.1</v>
      </c>
      <c r="G10" s="11">
        <f t="shared" si="0"/>
        <v>20.275</v>
      </c>
      <c r="H10" s="19">
        <f>INDEX([1]Sheet1!$N$1:$N$65536,MATCH(B10,[1]Sheet1!$A$1:$A$65536,0))</f>
        <v>86</v>
      </c>
      <c r="I10" s="19">
        <f t="shared" si="1"/>
        <v>43</v>
      </c>
      <c r="J10" s="11">
        <v>81.11</v>
      </c>
      <c r="K10" s="1">
        <v>7</v>
      </c>
      <c r="L10" s="1" t="s">
        <v>16</v>
      </c>
    </row>
    <row r="11" ht="30" customHeight="1" spans="1:12">
      <c r="A11" s="1">
        <v>8</v>
      </c>
      <c r="B11" s="16" t="s">
        <v>23</v>
      </c>
      <c r="C11" s="16" t="s">
        <v>15</v>
      </c>
      <c r="D11" s="16">
        <v>64.96</v>
      </c>
      <c r="E11" s="17">
        <f t="shared" si="2"/>
        <v>16.24</v>
      </c>
      <c r="F11" s="18">
        <v>87.38</v>
      </c>
      <c r="G11" s="11">
        <f t="shared" si="0"/>
        <v>21.845</v>
      </c>
      <c r="H11" s="19">
        <f>INDEX([1]Sheet1!$N$1:$N$65536,MATCH(B11,[1]Sheet1!$A$1:$A$65536,0))</f>
        <v>85.6</v>
      </c>
      <c r="I11" s="19">
        <f t="shared" si="1"/>
        <v>42.8</v>
      </c>
      <c r="J11" s="21">
        <v>80.885</v>
      </c>
      <c r="K11" s="1">
        <v>8</v>
      </c>
      <c r="L11" s="1" t="s">
        <v>16</v>
      </c>
    </row>
    <row r="12" ht="30" customHeight="1" spans="1:12">
      <c r="A12" s="1">
        <v>9</v>
      </c>
      <c r="B12" s="16" t="s">
        <v>24</v>
      </c>
      <c r="C12" s="16" t="s">
        <v>15</v>
      </c>
      <c r="D12" s="16">
        <v>69.19</v>
      </c>
      <c r="E12" s="17">
        <f t="shared" si="2"/>
        <v>17.2975</v>
      </c>
      <c r="F12" s="18">
        <v>81.78</v>
      </c>
      <c r="G12" s="11">
        <f t="shared" si="0"/>
        <v>20.445</v>
      </c>
      <c r="H12" s="19">
        <f>INDEX([1]Sheet1!$N$1:$N$65536,MATCH(B12,[1]Sheet1!$A$1:$A$65536,0))</f>
        <v>86.2</v>
      </c>
      <c r="I12" s="19">
        <f t="shared" si="1"/>
        <v>43.1</v>
      </c>
      <c r="J12" s="21">
        <v>80.843</v>
      </c>
      <c r="K12" s="1">
        <v>9</v>
      </c>
      <c r="L12" s="1" t="s">
        <v>16</v>
      </c>
    </row>
    <row r="13" ht="30" customHeight="1" spans="1:12">
      <c r="A13" s="1">
        <v>10</v>
      </c>
      <c r="B13" s="16" t="s">
        <v>25</v>
      </c>
      <c r="C13" s="16" t="s">
        <v>15</v>
      </c>
      <c r="D13" s="16">
        <v>66.36</v>
      </c>
      <c r="E13" s="17">
        <f t="shared" si="2"/>
        <v>16.59</v>
      </c>
      <c r="F13" s="18">
        <v>85.42</v>
      </c>
      <c r="G13" s="11">
        <f t="shared" si="0"/>
        <v>21.355</v>
      </c>
      <c r="H13" s="19">
        <f>INDEX([1]Sheet1!$N$1:$N$65536,MATCH(B13,[1]Sheet1!$A$1:$A$65536,0))</f>
        <v>85.6</v>
      </c>
      <c r="I13" s="19">
        <f t="shared" si="1"/>
        <v>42.8</v>
      </c>
      <c r="J13" s="21">
        <v>80.745</v>
      </c>
      <c r="K13" s="1">
        <v>10</v>
      </c>
      <c r="L13" s="1" t="s">
        <v>16</v>
      </c>
    </row>
    <row r="14" ht="30" customHeight="1" spans="1:12">
      <c r="A14" s="1">
        <v>11</v>
      </c>
      <c r="B14" s="16" t="s">
        <v>26</v>
      </c>
      <c r="C14" s="16" t="s">
        <v>15</v>
      </c>
      <c r="D14" s="16">
        <v>71.09</v>
      </c>
      <c r="E14" s="17">
        <f t="shared" si="2"/>
        <v>17.7725</v>
      </c>
      <c r="F14" s="18">
        <v>84.59</v>
      </c>
      <c r="G14" s="11">
        <f t="shared" si="0"/>
        <v>21.1475</v>
      </c>
      <c r="H14" s="19">
        <f>INDEX([1]Sheet1!$N$1:$N$65536,MATCH(B14,[1]Sheet1!$A$1:$A$65536,0))</f>
        <v>83.4</v>
      </c>
      <c r="I14" s="19">
        <f t="shared" si="1"/>
        <v>41.7</v>
      </c>
      <c r="J14" s="21">
        <v>80.621</v>
      </c>
      <c r="K14" s="1">
        <v>11</v>
      </c>
      <c r="L14" s="1"/>
    </row>
    <row r="15" ht="30" customHeight="1" spans="1:12">
      <c r="A15" s="1">
        <v>12</v>
      </c>
      <c r="B15" s="16" t="s">
        <v>27</v>
      </c>
      <c r="C15" s="16" t="s">
        <v>15</v>
      </c>
      <c r="D15" s="16">
        <v>67.09</v>
      </c>
      <c r="E15" s="17">
        <f t="shared" si="2"/>
        <v>16.7725</v>
      </c>
      <c r="F15" s="18">
        <v>82.8</v>
      </c>
      <c r="G15" s="11">
        <f t="shared" si="0"/>
        <v>20.7</v>
      </c>
      <c r="H15" s="19">
        <f>INDEX([1]Sheet1!$N$1:$N$65536,MATCH(B15,[1]Sheet1!$A$1:$A$65536,0))</f>
        <v>85</v>
      </c>
      <c r="I15" s="19">
        <f t="shared" si="1"/>
        <v>42.5</v>
      </c>
      <c r="J15" s="21">
        <v>79.973</v>
      </c>
      <c r="K15" s="1">
        <v>12</v>
      </c>
      <c r="L15" s="1"/>
    </row>
    <row r="16" ht="30" customHeight="1" spans="1:12">
      <c r="A16" s="1">
        <v>13</v>
      </c>
      <c r="B16" s="16" t="s">
        <v>28</v>
      </c>
      <c r="C16" s="16" t="s">
        <v>15</v>
      </c>
      <c r="D16" s="16">
        <v>68.27</v>
      </c>
      <c r="E16" s="17">
        <f t="shared" si="2"/>
        <v>17.0675</v>
      </c>
      <c r="F16" s="18">
        <v>80.41</v>
      </c>
      <c r="G16" s="11">
        <f t="shared" si="0"/>
        <v>20.1025</v>
      </c>
      <c r="H16" s="19">
        <f>INDEX([1]Sheet1!$N$1:$N$65536,MATCH(B16,[1]Sheet1!$A$1:$A$65536,0))</f>
        <v>85.4</v>
      </c>
      <c r="I16" s="19">
        <f t="shared" si="1"/>
        <v>42.7</v>
      </c>
      <c r="J16" s="21">
        <v>79.871</v>
      </c>
      <c r="K16" s="1">
        <v>13</v>
      </c>
      <c r="L16" s="1"/>
    </row>
    <row r="17" ht="30" customHeight="1" spans="1:12">
      <c r="A17" s="1">
        <v>14</v>
      </c>
      <c r="B17" s="16" t="s">
        <v>29</v>
      </c>
      <c r="C17" s="16" t="s">
        <v>15</v>
      </c>
      <c r="D17" s="16">
        <v>68.45</v>
      </c>
      <c r="E17" s="17">
        <f t="shared" si="2"/>
        <v>17.1125</v>
      </c>
      <c r="F17" s="18">
        <v>83.28</v>
      </c>
      <c r="G17" s="11">
        <f t="shared" si="0"/>
        <v>20.82</v>
      </c>
      <c r="H17" s="19">
        <f>INDEX([1]Sheet1!$N$1:$N$65536,MATCH(B17,[1]Sheet1!$A$1:$A$65536,0))</f>
        <v>83.8</v>
      </c>
      <c r="I17" s="19">
        <f t="shared" si="1"/>
        <v>41.9</v>
      </c>
      <c r="J17" s="21">
        <v>79.833</v>
      </c>
      <c r="K17" s="1">
        <v>14</v>
      </c>
      <c r="L17" s="1"/>
    </row>
    <row r="18" ht="30" customHeight="1" spans="1:12">
      <c r="A18" s="1">
        <v>15</v>
      </c>
      <c r="B18" s="16" t="s">
        <v>30</v>
      </c>
      <c r="C18" s="16" t="s">
        <v>15</v>
      </c>
      <c r="D18" s="16">
        <v>69.88</v>
      </c>
      <c r="E18" s="17">
        <f t="shared" si="2"/>
        <v>17.47</v>
      </c>
      <c r="F18" s="18">
        <v>81.8</v>
      </c>
      <c r="G18" s="11">
        <f t="shared" si="0"/>
        <v>20.45</v>
      </c>
      <c r="H18" s="19">
        <f>INDEX([1]Sheet1!$N$1:$N$65536,MATCH(B18,[1]Sheet1!$A$1:$A$65536,0))</f>
        <v>83.2</v>
      </c>
      <c r="I18" s="19">
        <f t="shared" si="1"/>
        <v>41.6</v>
      </c>
      <c r="J18" s="11">
        <v>79.52</v>
      </c>
      <c r="K18" s="1">
        <v>15</v>
      </c>
      <c r="L18" s="1"/>
    </row>
    <row r="19" ht="30" customHeight="1" spans="1:12">
      <c r="A19" s="1">
        <v>16</v>
      </c>
      <c r="B19" s="16" t="s">
        <v>31</v>
      </c>
      <c r="C19" s="16" t="s">
        <v>15</v>
      </c>
      <c r="D19" s="16">
        <v>71.15</v>
      </c>
      <c r="E19" s="17">
        <f t="shared" si="2"/>
        <v>17.7875</v>
      </c>
      <c r="F19" s="18">
        <v>80.61</v>
      </c>
      <c r="G19" s="11">
        <f t="shared" si="0"/>
        <v>20.1525</v>
      </c>
      <c r="H19" s="19">
        <f>INDEX([1]Sheet1!$N$1:$N$65536,MATCH(B19,[1]Sheet1!$A$1:$A$65536,0))</f>
        <v>83</v>
      </c>
      <c r="I19" s="19">
        <f t="shared" si="1"/>
        <v>41.5</v>
      </c>
      <c r="J19" s="11">
        <v>79.44</v>
      </c>
      <c r="K19" s="1">
        <v>16</v>
      </c>
      <c r="L19" s="1"/>
    </row>
    <row r="20" ht="30" customHeight="1" spans="1:12">
      <c r="A20" s="1">
        <v>17</v>
      </c>
      <c r="B20" s="16" t="s">
        <v>32</v>
      </c>
      <c r="C20" s="16" t="s">
        <v>15</v>
      </c>
      <c r="D20" s="16">
        <v>71.17</v>
      </c>
      <c r="E20" s="17">
        <f t="shared" si="2"/>
        <v>17.7925</v>
      </c>
      <c r="F20" s="18">
        <v>79.59</v>
      </c>
      <c r="G20" s="11">
        <f t="shared" si="0"/>
        <v>19.8975</v>
      </c>
      <c r="H20" s="19">
        <f>INDEX([1]Sheet1!$N$1:$N$65536,MATCH(B20,[1]Sheet1!$A$1:$A$65536,0))</f>
        <v>83</v>
      </c>
      <c r="I20" s="19">
        <f t="shared" si="1"/>
        <v>41.5</v>
      </c>
      <c r="J20" s="21">
        <v>79.191</v>
      </c>
      <c r="K20" s="1">
        <v>17</v>
      </c>
      <c r="L20" s="1"/>
    </row>
    <row r="21" ht="30" customHeight="1" spans="1:12">
      <c r="A21" s="1">
        <v>18</v>
      </c>
      <c r="B21" s="16" t="s">
        <v>33</v>
      </c>
      <c r="C21" s="16" t="s">
        <v>15</v>
      </c>
      <c r="D21" s="16">
        <v>63.98</v>
      </c>
      <c r="E21" s="17">
        <f t="shared" si="2"/>
        <v>15.995</v>
      </c>
      <c r="F21" s="18">
        <v>80.81</v>
      </c>
      <c r="G21" s="11">
        <f t="shared" si="0"/>
        <v>20.2025</v>
      </c>
      <c r="H21" s="19">
        <f>INDEX([1]Sheet1!$N$1:$N$65536,MATCH(B21,[1]Sheet1!$A$1:$A$65536,0))</f>
        <v>85.6</v>
      </c>
      <c r="I21" s="19">
        <f t="shared" si="1"/>
        <v>42.8</v>
      </c>
      <c r="J21" s="21">
        <v>78.998</v>
      </c>
      <c r="K21" s="1">
        <v>18</v>
      </c>
      <c r="L21" s="1"/>
    </row>
    <row r="22" ht="30" customHeight="1" spans="1:12">
      <c r="A22" s="1">
        <v>19</v>
      </c>
      <c r="B22" s="16" t="s">
        <v>34</v>
      </c>
      <c r="C22" s="16" t="s">
        <v>15</v>
      </c>
      <c r="D22" s="16">
        <v>70.5</v>
      </c>
      <c r="E22" s="17">
        <f t="shared" si="2"/>
        <v>17.625</v>
      </c>
      <c r="F22" s="18">
        <v>81</v>
      </c>
      <c r="G22" s="11">
        <f t="shared" si="0"/>
        <v>20.25</v>
      </c>
      <c r="H22" s="19">
        <f>INDEX([1]Sheet1!$N$1:$N$65536,MATCH(B22,[1]Sheet1!$A$1:$A$65536,0))</f>
        <v>82.2</v>
      </c>
      <c r="I22" s="19">
        <f t="shared" si="1"/>
        <v>41.1</v>
      </c>
      <c r="J22" s="21">
        <v>78.975</v>
      </c>
      <c r="K22" s="1">
        <v>19</v>
      </c>
      <c r="L22" s="1"/>
    </row>
    <row r="23" ht="30" customHeight="1" spans="1:12">
      <c r="A23" s="1">
        <v>20</v>
      </c>
      <c r="B23" s="16" t="s">
        <v>35</v>
      </c>
      <c r="C23" s="16" t="s">
        <v>15</v>
      </c>
      <c r="D23" s="16">
        <v>67.24</v>
      </c>
      <c r="E23" s="17">
        <f t="shared" si="2"/>
        <v>16.81</v>
      </c>
      <c r="F23" s="18">
        <v>83.48</v>
      </c>
      <c r="G23" s="11">
        <f t="shared" si="0"/>
        <v>20.87</v>
      </c>
      <c r="H23" s="19">
        <f>INDEX([1]Sheet1!$N$1:$N$65536,MATCH(B23,[1]Sheet1!$A$1:$A$65536,0))</f>
        <v>82.2</v>
      </c>
      <c r="I23" s="19">
        <f t="shared" si="1"/>
        <v>41.1</v>
      </c>
      <c r="J23" s="11">
        <v>78.78</v>
      </c>
      <c r="K23" s="1">
        <v>20</v>
      </c>
      <c r="L23" s="1"/>
    </row>
    <row r="24" ht="30" customHeight="1" spans="1:12">
      <c r="A24" s="1">
        <v>21</v>
      </c>
      <c r="B24" s="16" t="s">
        <v>36</v>
      </c>
      <c r="C24" s="16" t="s">
        <v>15</v>
      </c>
      <c r="D24" s="16">
        <v>66.97</v>
      </c>
      <c r="E24" s="17">
        <f t="shared" si="2"/>
        <v>16.7425</v>
      </c>
      <c r="F24" s="18">
        <v>81.23</v>
      </c>
      <c r="G24" s="11">
        <f t="shared" si="0"/>
        <v>20.3075</v>
      </c>
      <c r="H24" s="19">
        <f>INDEX([1]Sheet1!$N$1:$N$65536,MATCH(B24,[1]Sheet1!$A$1:$A$65536,0))</f>
        <v>83.4</v>
      </c>
      <c r="I24" s="19">
        <f t="shared" si="1"/>
        <v>41.7</v>
      </c>
      <c r="J24" s="11">
        <v>78.751</v>
      </c>
      <c r="K24" s="1">
        <v>21</v>
      </c>
      <c r="L24" s="1"/>
    </row>
    <row r="25" ht="30" customHeight="1" spans="1:12">
      <c r="A25" s="1">
        <v>22</v>
      </c>
      <c r="B25" s="16" t="s">
        <v>37</v>
      </c>
      <c r="C25" s="16" t="s">
        <v>15</v>
      </c>
      <c r="D25" s="16">
        <v>68.66</v>
      </c>
      <c r="E25" s="17">
        <f t="shared" si="2"/>
        <v>17.165</v>
      </c>
      <c r="F25" s="18">
        <v>79.79</v>
      </c>
      <c r="G25" s="11">
        <f t="shared" si="0"/>
        <v>19.9475</v>
      </c>
      <c r="H25" s="19">
        <f>INDEX([1]Sheet1!$N$1:$N$65536,MATCH(B25,[1]Sheet1!$A$1:$A$65536,0))</f>
        <v>83.2</v>
      </c>
      <c r="I25" s="19">
        <f t="shared" si="1"/>
        <v>41.6</v>
      </c>
      <c r="J25" s="21">
        <v>78.713</v>
      </c>
      <c r="K25" s="1">
        <v>22</v>
      </c>
      <c r="L25" s="1"/>
    </row>
    <row r="26" ht="30" customHeight="1" spans="1:12">
      <c r="A26" s="1">
        <v>23</v>
      </c>
      <c r="B26" s="16" t="s">
        <v>38</v>
      </c>
      <c r="C26" s="16" t="s">
        <v>15</v>
      </c>
      <c r="D26" s="16">
        <v>62.92</v>
      </c>
      <c r="E26" s="17">
        <f t="shared" si="2"/>
        <v>15.73</v>
      </c>
      <c r="F26" s="18">
        <v>83.85</v>
      </c>
      <c r="G26" s="11">
        <f t="shared" si="0"/>
        <v>20.9625</v>
      </c>
      <c r="H26" s="19">
        <f>INDEX([1]Sheet1!$N$1:$N$65536,MATCH(B26,[1]Sheet1!$A$1:$A$65536,0))</f>
        <v>83.8</v>
      </c>
      <c r="I26" s="19">
        <f t="shared" si="1"/>
        <v>41.9</v>
      </c>
      <c r="J26" s="21">
        <v>78.593</v>
      </c>
      <c r="K26" s="1">
        <v>23</v>
      </c>
      <c r="L26" s="1"/>
    </row>
    <row r="27" ht="30" customHeight="1" spans="1:12">
      <c r="A27" s="1">
        <v>24</v>
      </c>
      <c r="B27" s="16" t="s">
        <v>39</v>
      </c>
      <c r="C27" s="16" t="s">
        <v>15</v>
      </c>
      <c r="D27" s="16">
        <v>62.31</v>
      </c>
      <c r="E27" s="17">
        <f t="shared" si="2"/>
        <v>15.5775</v>
      </c>
      <c r="F27" s="18">
        <v>82.47</v>
      </c>
      <c r="G27" s="11">
        <f t="shared" si="0"/>
        <v>20.6175</v>
      </c>
      <c r="H27" s="19">
        <f>INDEX([1]Sheet1!$N$1:$N$65536,MATCH(B27,[1]Sheet1!$A$1:$A$65536,0))</f>
        <v>84.2</v>
      </c>
      <c r="I27" s="19">
        <f t="shared" si="1"/>
        <v>42.1</v>
      </c>
      <c r="J27" s="21">
        <v>78.296</v>
      </c>
      <c r="K27" s="1">
        <v>24</v>
      </c>
      <c r="L27" s="1"/>
    </row>
    <row r="28" ht="30" customHeight="1" spans="1:12">
      <c r="A28" s="1">
        <v>25</v>
      </c>
      <c r="B28" s="16" t="s">
        <v>40</v>
      </c>
      <c r="C28" s="16" t="s">
        <v>15</v>
      </c>
      <c r="D28" s="16">
        <v>63.93</v>
      </c>
      <c r="E28" s="17">
        <f t="shared" si="2"/>
        <v>15.9825</v>
      </c>
      <c r="F28" s="18">
        <v>84.3</v>
      </c>
      <c r="G28" s="11">
        <f t="shared" si="0"/>
        <v>21.075</v>
      </c>
      <c r="H28" s="19">
        <f>INDEX([1]Sheet1!$N$1:$N$65536,MATCH(B28,[1]Sheet1!$A$1:$A$65536,0))</f>
        <v>82.2</v>
      </c>
      <c r="I28" s="19">
        <f t="shared" si="1"/>
        <v>41.1</v>
      </c>
      <c r="J28" s="21">
        <v>78.158</v>
      </c>
      <c r="K28" s="1">
        <v>25</v>
      </c>
      <c r="L28" s="1"/>
    </row>
    <row r="29" ht="30" customHeight="1" spans="1:12">
      <c r="A29" s="1">
        <v>26</v>
      </c>
      <c r="B29" s="16" t="s">
        <v>41</v>
      </c>
      <c r="C29" s="16" t="s">
        <v>15</v>
      </c>
      <c r="D29" s="16">
        <v>67.98</v>
      </c>
      <c r="E29" s="17">
        <f t="shared" si="2"/>
        <v>16.995</v>
      </c>
      <c r="F29" s="18">
        <v>78.15</v>
      </c>
      <c r="G29" s="11">
        <f t="shared" si="0"/>
        <v>19.5375</v>
      </c>
      <c r="H29" s="19">
        <f>INDEX([1]Sheet1!$N$1:$N$65536,MATCH(B29,[1]Sheet1!$A$1:$A$65536,0))</f>
        <v>83</v>
      </c>
      <c r="I29" s="19">
        <f t="shared" si="1"/>
        <v>41.5</v>
      </c>
      <c r="J29" s="21">
        <v>78.033</v>
      </c>
      <c r="K29" s="1">
        <v>26</v>
      </c>
      <c r="L29" s="1"/>
    </row>
    <row r="30" ht="30" customHeight="1" spans="1:12">
      <c r="A30" s="1">
        <v>27</v>
      </c>
      <c r="B30" s="16" t="s">
        <v>42</v>
      </c>
      <c r="C30" s="16" t="s">
        <v>15</v>
      </c>
      <c r="D30" s="16">
        <v>60.91</v>
      </c>
      <c r="E30" s="17">
        <f t="shared" si="2"/>
        <v>15.2275</v>
      </c>
      <c r="F30" s="18">
        <v>83.89</v>
      </c>
      <c r="G30" s="11">
        <f t="shared" si="0"/>
        <v>20.9725</v>
      </c>
      <c r="H30" s="19">
        <f>INDEX([1]Sheet1!$N$1:$N$65536,MATCH(B30,[1]Sheet1!$A$1:$A$65536,0))</f>
        <v>83</v>
      </c>
      <c r="I30" s="19">
        <f t="shared" si="1"/>
        <v>41.5</v>
      </c>
      <c r="J30" s="21">
        <v>77.701</v>
      </c>
      <c r="K30" s="1">
        <v>27</v>
      </c>
      <c r="L30" s="1"/>
    </row>
    <row r="31" ht="30" customHeight="1" spans="1:12">
      <c r="A31" s="1">
        <v>28</v>
      </c>
      <c r="B31" s="16" t="s">
        <v>43</v>
      </c>
      <c r="C31" s="16" t="s">
        <v>15</v>
      </c>
      <c r="D31" s="16">
        <v>65.47</v>
      </c>
      <c r="E31" s="17">
        <f t="shared" si="2"/>
        <v>16.3675</v>
      </c>
      <c r="F31" s="18">
        <v>78.42</v>
      </c>
      <c r="G31" s="11">
        <f t="shared" si="0"/>
        <v>19.605</v>
      </c>
      <c r="H31" s="19">
        <f>INDEX([1]Sheet1!$N$1:$N$65536,MATCH(B31,[1]Sheet1!$A$1:$A$65536,0))</f>
        <v>82.2</v>
      </c>
      <c r="I31" s="19">
        <f t="shared" si="1"/>
        <v>41.1</v>
      </c>
      <c r="J31" s="21">
        <v>77.073</v>
      </c>
      <c r="K31" s="1">
        <v>28</v>
      </c>
      <c r="L31" s="1"/>
    </row>
    <row r="32" ht="30" customHeight="1" spans="1:12">
      <c r="A32" s="1">
        <v>29</v>
      </c>
      <c r="B32" s="16" t="s">
        <v>44</v>
      </c>
      <c r="C32" s="16" t="s">
        <v>15</v>
      </c>
      <c r="D32" s="16">
        <v>65.9</v>
      </c>
      <c r="E32" s="17">
        <f t="shared" si="2"/>
        <v>16.475</v>
      </c>
      <c r="F32" s="18">
        <v>78.36</v>
      </c>
      <c r="G32" s="11">
        <f t="shared" si="0"/>
        <v>19.59</v>
      </c>
      <c r="H32" s="19">
        <f>INDEX([1]Sheet1!$N$1:$N$65536,MATCH(B32,[1]Sheet1!$A$1:$A$65536,0))</f>
        <v>80.2</v>
      </c>
      <c r="I32" s="19">
        <f t="shared" si="1"/>
        <v>40.1</v>
      </c>
      <c r="J32" s="21">
        <v>76.165</v>
      </c>
      <c r="K32" s="1">
        <v>29</v>
      </c>
      <c r="L32" s="1"/>
    </row>
    <row r="33" ht="30" customHeight="1" spans="1:12">
      <c r="A33" s="1">
        <v>30</v>
      </c>
      <c r="B33" s="16" t="s">
        <v>45</v>
      </c>
      <c r="C33" s="16" t="s">
        <v>15</v>
      </c>
      <c r="D33" s="16">
        <v>72.19</v>
      </c>
      <c r="E33" s="17">
        <f t="shared" si="2"/>
        <v>18.0475</v>
      </c>
      <c r="F33" s="18">
        <v>78.15</v>
      </c>
      <c r="G33" s="11">
        <f t="shared" si="0"/>
        <v>19.5375</v>
      </c>
      <c r="H33" s="19">
        <f>INDEX([1]Sheet1!$N$1:$N$65536,MATCH(B33,[1]Sheet1!$A$1:$A$65536,0))</f>
        <v>0</v>
      </c>
      <c r="I33" s="19">
        <f t="shared" si="1"/>
        <v>0</v>
      </c>
      <c r="J33" s="21">
        <v>37.585</v>
      </c>
      <c r="K33" s="1">
        <v>30</v>
      </c>
      <c r="L33" s="1"/>
    </row>
    <row r="34" ht="30" customHeight="1" spans="1:12">
      <c r="A34" s="1">
        <v>1</v>
      </c>
      <c r="B34" s="1" t="s">
        <v>46</v>
      </c>
      <c r="C34" s="1" t="s">
        <v>47</v>
      </c>
      <c r="D34" s="1">
        <v>68.82</v>
      </c>
      <c r="E34" s="1">
        <v>17.205</v>
      </c>
      <c r="F34" s="1">
        <v>87.6</v>
      </c>
      <c r="G34" s="1">
        <v>21.9</v>
      </c>
      <c r="H34" s="1">
        <v>89</v>
      </c>
      <c r="I34" s="1">
        <v>44.5</v>
      </c>
      <c r="J34" s="21">
        <v>83.605</v>
      </c>
      <c r="K34" s="1">
        <v>1</v>
      </c>
      <c r="L34" s="1" t="s">
        <v>16</v>
      </c>
    </row>
    <row r="35" ht="30" customHeight="1" spans="1:12">
      <c r="A35" s="1">
        <v>2</v>
      </c>
      <c r="B35" s="1" t="s">
        <v>48</v>
      </c>
      <c r="C35" s="1" t="s">
        <v>47</v>
      </c>
      <c r="D35" s="1">
        <v>70.12</v>
      </c>
      <c r="E35" s="1">
        <v>17.53</v>
      </c>
      <c r="F35" s="1">
        <v>86.6</v>
      </c>
      <c r="G35" s="1">
        <v>21.65</v>
      </c>
      <c r="H35" s="1">
        <v>88.2</v>
      </c>
      <c r="I35" s="1">
        <v>44.1</v>
      </c>
      <c r="J35" s="11">
        <v>83.28</v>
      </c>
      <c r="K35" s="1">
        <v>2</v>
      </c>
      <c r="L35" s="1" t="s">
        <v>16</v>
      </c>
    </row>
    <row r="36" ht="30" customHeight="1" spans="1:12">
      <c r="A36" s="1">
        <v>3</v>
      </c>
      <c r="B36" s="1" t="s">
        <v>49</v>
      </c>
      <c r="C36" s="1" t="s">
        <v>47</v>
      </c>
      <c r="D36" s="1">
        <v>70.66</v>
      </c>
      <c r="E36" s="1">
        <v>17.665</v>
      </c>
      <c r="F36" s="1">
        <v>82.2</v>
      </c>
      <c r="G36" s="1">
        <v>20.55</v>
      </c>
      <c r="H36" s="1">
        <v>87.6</v>
      </c>
      <c r="I36" s="1">
        <v>43.8</v>
      </c>
      <c r="J36" s="21">
        <v>82.015</v>
      </c>
      <c r="K36" s="1">
        <v>3</v>
      </c>
      <c r="L36" s="1" t="s">
        <v>16</v>
      </c>
    </row>
    <row r="37" ht="30" customHeight="1" spans="1:12">
      <c r="A37" s="1">
        <v>4</v>
      </c>
      <c r="B37" s="1" t="s">
        <v>50</v>
      </c>
      <c r="C37" s="1" t="s">
        <v>47</v>
      </c>
      <c r="D37" s="1">
        <v>67.56</v>
      </c>
      <c r="E37" s="1">
        <v>16.89</v>
      </c>
      <c r="F37" s="1">
        <v>81.8</v>
      </c>
      <c r="G37" s="1">
        <v>20.45</v>
      </c>
      <c r="H37" s="1">
        <v>86.4</v>
      </c>
      <c r="I37" s="1">
        <v>43.2</v>
      </c>
      <c r="J37" s="11">
        <v>80.54</v>
      </c>
      <c r="K37" s="1">
        <v>4</v>
      </c>
      <c r="L37" s="1" t="s">
        <v>16</v>
      </c>
    </row>
    <row r="38" ht="30" customHeight="1" spans="1:12">
      <c r="A38" s="1">
        <v>5</v>
      </c>
      <c r="B38" s="1" t="s">
        <v>51</v>
      </c>
      <c r="C38" s="1" t="s">
        <v>47</v>
      </c>
      <c r="D38" s="1">
        <v>61.03</v>
      </c>
      <c r="E38" s="1">
        <v>15.2575</v>
      </c>
      <c r="F38" s="1">
        <v>83.4</v>
      </c>
      <c r="G38" s="1">
        <v>20.85</v>
      </c>
      <c r="H38" s="1">
        <v>84</v>
      </c>
      <c r="I38" s="1">
        <v>42</v>
      </c>
      <c r="J38" s="21">
        <v>78.108</v>
      </c>
      <c r="K38" s="1">
        <v>5</v>
      </c>
      <c r="L38" s="22"/>
    </row>
    <row r="39" ht="30" customHeight="1" spans="1:12">
      <c r="A39" s="1">
        <v>6</v>
      </c>
      <c r="B39" s="1" t="s">
        <v>52</v>
      </c>
      <c r="C39" s="1" t="s">
        <v>47</v>
      </c>
      <c r="D39" s="1">
        <v>63.55</v>
      </c>
      <c r="E39" s="1">
        <v>15.8875</v>
      </c>
      <c r="F39" s="1">
        <v>79.8</v>
      </c>
      <c r="G39" s="1">
        <v>19.95</v>
      </c>
      <c r="H39" s="1">
        <v>84.4</v>
      </c>
      <c r="I39" s="1">
        <v>42.2</v>
      </c>
      <c r="J39" s="21">
        <v>78.038</v>
      </c>
      <c r="K39" s="1">
        <v>6</v>
      </c>
      <c r="L39" s="22"/>
    </row>
    <row r="40" ht="30" customHeight="1" spans="1:12">
      <c r="A40" s="1" t="s">
        <v>2</v>
      </c>
      <c r="B40" s="2" t="s">
        <v>3</v>
      </c>
      <c r="C40" s="3" t="s">
        <v>4</v>
      </c>
      <c r="D40" s="3" t="s">
        <v>5</v>
      </c>
      <c r="E40" s="4" t="s">
        <v>53</v>
      </c>
      <c r="F40" s="4" t="s">
        <v>9</v>
      </c>
      <c r="G40" s="4" t="s">
        <v>10</v>
      </c>
      <c r="H40" s="7" t="s">
        <v>11</v>
      </c>
      <c r="I40" s="7" t="s">
        <v>12</v>
      </c>
      <c r="J40" s="1" t="s">
        <v>13</v>
      </c>
      <c r="K40"/>
      <c r="L40"/>
    </row>
    <row r="41" ht="30" customHeight="1" spans="1:12">
      <c r="A41" s="1">
        <v>1</v>
      </c>
      <c r="B41" s="8" t="s">
        <v>54</v>
      </c>
      <c r="C41" s="9" t="s">
        <v>55</v>
      </c>
      <c r="D41" s="10">
        <v>70.86</v>
      </c>
      <c r="E41" s="11">
        <v>35.43</v>
      </c>
      <c r="F41" s="19">
        <v>87</v>
      </c>
      <c r="G41" s="19">
        <v>43.5</v>
      </c>
      <c r="H41" s="12">
        <v>78.93</v>
      </c>
      <c r="I41" s="1">
        <v>1</v>
      </c>
      <c r="J41" s="1" t="s">
        <v>16</v>
      </c>
      <c r="K41"/>
      <c r="L41"/>
    </row>
    <row r="42" ht="30" customHeight="1" spans="1:10">
      <c r="A42" s="1">
        <v>2</v>
      </c>
      <c r="B42" s="8" t="s">
        <v>56</v>
      </c>
      <c r="C42" s="9" t="s">
        <v>55</v>
      </c>
      <c r="D42" s="10">
        <v>67.38</v>
      </c>
      <c r="E42" s="11">
        <v>33.69</v>
      </c>
      <c r="F42" s="19">
        <v>88.6</v>
      </c>
      <c r="G42" s="19">
        <v>44.3</v>
      </c>
      <c r="H42" s="12">
        <v>77.99</v>
      </c>
      <c r="I42" s="1">
        <v>2</v>
      </c>
      <c r="J42" s="1" t="s">
        <v>16</v>
      </c>
    </row>
    <row r="43" ht="30" customHeight="1" spans="1:10">
      <c r="A43" s="1">
        <v>3</v>
      </c>
      <c r="B43" s="8" t="s">
        <v>57</v>
      </c>
      <c r="C43" s="9" t="s">
        <v>55</v>
      </c>
      <c r="D43" s="10">
        <v>66.22</v>
      </c>
      <c r="E43" s="11">
        <v>33.11</v>
      </c>
      <c r="F43" s="19">
        <v>88.2</v>
      </c>
      <c r="G43" s="19">
        <v>44.1</v>
      </c>
      <c r="H43" s="12">
        <v>77.21</v>
      </c>
      <c r="I43" s="1">
        <v>3</v>
      </c>
      <c r="J43" s="1" t="s">
        <v>16</v>
      </c>
    </row>
    <row r="44" ht="30" customHeight="1" spans="1:10">
      <c r="A44" s="1">
        <v>4</v>
      </c>
      <c r="B44" s="8" t="s">
        <v>58</v>
      </c>
      <c r="C44" s="13" t="s">
        <v>55</v>
      </c>
      <c r="D44" s="10">
        <v>69.77</v>
      </c>
      <c r="E44" s="11">
        <v>34.885</v>
      </c>
      <c r="F44" s="19">
        <v>84.4</v>
      </c>
      <c r="G44" s="19">
        <v>42.2</v>
      </c>
      <c r="H44" s="20">
        <v>77.085</v>
      </c>
      <c r="I44" s="1">
        <v>4</v>
      </c>
      <c r="J44" s="1" t="s">
        <v>16</v>
      </c>
    </row>
    <row r="45" ht="30" customHeight="1" spans="1:10">
      <c r="A45" s="1">
        <v>5</v>
      </c>
      <c r="B45" s="8" t="s">
        <v>59</v>
      </c>
      <c r="C45" s="9" t="s">
        <v>55</v>
      </c>
      <c r="D45" s="10">
        <v>65.67</v>
      </c>
      <c r="E45" s="11">
        <v>32.835</v>
      </c>
      <c r="F45" s="19">
        <v>83.8</v>
      </c>
      <c r="G45" s="19">
        <v>41.9</v>
      </c>
      <c r="H45" s="20">
        <v>74.735</v>
      </c>
      <c r="I45" s="1">
        <v>5</v>
      </c>
      <c r="J45" s="1"/>
    </row>
    <row r="46" ht="30" customHeight="1" spans="1:10">
      <c r="A46" s="1">
        <v>6</v>
      </c>
      <c r="B46" s="8" t="s">
        <v>60</v>
      </c>
      <c r="C46" s="13" t="s">
        <v>55</v>
      </c>
      <c r="D46" s="10">
        <v>64.1</v>
      </c>
      <c r="E46" s="11">
        <v>32.05</v>
      </c>
      <c r="F46" s="19">
        <v>84.4</v>
      </c>
      <c r="G46" s="19">
        <v>42.2</v>
      </c>
      <c r="H46" s="12">
        <v>74.25</v>
      </c>
      <c r="I46" s="1">
        <v>6</v>
      </c>
      <c r="J46" s="1"/>
    </row>
    <row r="47" ht="30" customHeight="1" spans="1:10">
      <c r="A47" s="1">
        <v>7</v>
      </c>
      <c r="B47" s="8" t="s">
        <v>61</v>
      </c>
      <c r="C47" s="13" t="s">
        <v>55</v>
      </c>
      <c r="D47" s="10">
        <v>53.8</v>
      </c>
      <c r="E47" s="11">
        <v>26.9</v>
      </c>
      <c r="F47" s="19">
        <v>81.4</v>
      </c>
      <c r="G47" s="19">
        <v>40.7</v>
      </c>
      <c r="H47" s="12">
        <v>67.6</v>
      </c>
      <c r="I47" s="1">
        <v>7</v>
      </c>
      <c r="J47" s="1"/>
    </row>
    <row r="48" ht="30" customHeight="1" spans="1:10">
      <c r="A48" s="1">
        <v>1</v>
      </c>
      <c r="B48" s="8" t="s">
        <v>62</v>
      </c>
      <c r="C48" s="9" t="s">
        <v>63</v>
      </c>
      <c r="D48" s="10">
        <v>71.94</v>
      </c>
      <c r="E48" s="11">
        <v>35.97</v>
      </c>
      <c r="F48" s="19">
        <v>84.4</v>
      </c>
      <c r="G48" s="19">
        <v>42.2</v>
      </c>
      <c r="H48" s="12">
        <v>78.17</v>
      </c>
      <c r="I48" s="1">
        <v>1</v>
      </c>
      <c r="J48" s="1" t="s">
        <v>16</v>
      </c>
    </row>
    <row r="49" ht="30" customHeight="1" spans="1:10">
      <c r="A49" s="1">
        <v>2</v>
      </c>
      <c r="B49" s="8" t="s">
        <v>64</v>
      </c>
      <c r="C49" s="9" t="s">
        <v>63</v>
      </c>
      <c r="D49" s="10">
        <v>65.97</v>
      </c>
      <c r="E49" s="11">
        <v>32.985</v>
      </c>
      <c r="F49" s="19">
        <v>87.8</v>
      </c>
      <c r="G49" s="19">
        <v>43.9</v>
      </c>
      <c r="H49" s="20">
        <v>76.885</v>
      </c>
      <c r="I49" s="1">
        <v>2</v>
      </c>
      <c r="J49" s="1" t="s">
        <v>16</v>
      </c>
    </row>
    <row r="50" ht="30" customHeight="1" spans="1:10">
      <c r="A50" s="1">
        <v>3</v>
      </c>
      <c r="B50" s="8" t="s">
        <v>65</v>
      </c>
      <c r="C50" s="9" t="s">
        <v>63</v>
      </c>
      <c r="D50" s="10">
        <v>65.07</v>
      </c>
      <c r="E50" s="11">
        <v>32.535</v>
      </c>
      <c r="F50" s="19">
        <v>83.2</v>
      </c>
      <c r="G50" s="19">
        <v>41.6</v>
      </c>
      <c r="H50" s="20">
        <v>74.135</v>
      </c>
      <c r="I50" s="1">
        <v>3</v>
      </c>
      <c r="J50" s="1"/>
    </row>
    <row r="51" ht="30" customHeight="1" spans="1:10">
      <c r="A51" s="1">
        <v>4</v>
      </c>
      <c r="B51" s="8" t="s">
        <v>66</v>
      </c>
      <c r="C51" s="9" t="s">
        <v>63</v>
      </c>
      <c r="D51" s="10">
        <v>61.99</v>
      </c>
      <c r="E51" s="11">
        <v>30.995</v>
      </c>
      <c r="F51" s="19">
        <v>84.8</v>
      </c>
      <c r="G51" s="19">
        <v>42.4</v>
      </c>
      <c r="H51" s="20">
        <v>73.395</v>
      </c>
      <c r="I51" s="1">
        <v>4</v>
      </c>
      <c r="J51" s="1"/>
    </row>
  </sheetData>
  <mergeCells count="2">
    <mergeCell ref="A1:L1"/>
    <mergeCell ref="A2:L2"/>
  </mergeCells>
  <pageMargins left="0.751388888888889" right="0.751388888888889" top="0.118055555555556" bottom="0.0784722222222222" header="0.196527777777778" footer="0.196527777777778"/>
  <pageSetup paperSize="9" scale="6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opLeftCell="A6" workbookViewId="0">
      <selection activeCell="A1" sqref="A1:J14"/>
    </sheetView>
  </sheetViews>
  <sheetFormatPr defaultColWidth="9" defaultRowHeight="13.5"/>
  <cols>
    <col min="10" max="10" width="10.875" customWidth="1"/>
  </cols>
  <sheetData>
    <row r="1" ht="67.5" spans="1:10">
      <c r="A1" s="1" t="s">
        <v>2</v>
      </c>
      <c r="B1" s="2" t="s">
        <v>3</v>
      </c>
      <c r="C1" s="3" t="s">
        <v>4</v>
      </c>
      <c r="D1" s="3" t="s">
        <v>5</v>
      </c>
      <c r="E1" s="4" t="s">
        <v>53</v>
      </c>
      <c r="F1" s="4" t="s">
        <v>9</v>
      </c>
      <c r="G1" s="4" t="s">
        <v>10</v>
      </c>
      <c r="H1" s="7" t="s">
        <v>11</v>
      </c>
      <c r="I1" s="7" t="s">
        <v>12</v>
      </c>
      <c r="J1" s="1" t="s">
        <v>13</v>
      </c>
    </row>
    <row r="2" ht="14.25" spans="1:10">
      <c r="A2" s="1">
        <v>1</v>
      </c>
      <c r="B2" s="8" t="s">
        <v>54</v>
      </c>
      <c r="C2" s="9" t="s">
        <v>55</v>
      </c>
      <c r="D2" s="10">
        <v>70.86</v>
      </c>
      <c r="E2" s="11">
        <v>35.43</v>
      </c>
      <c r="F2" s="11">
        <v>87</v>
      </c>
      <c r="G2" s="11">
        <v>43.5</v>
      </c>
      <c r="H2" s="12">
        <v>78.93</v>
      </c>
      <c r="I2" s="1">
        <v>1</v>
      </c>
      <c r="J2" s="1"/>
    </row>
    <row r="3" ht="14.25" spans="1:10">
      <c r="A3" s="1">
        <v>3</v>
      </c>
      <c r="B3" s="8" t="s">
        <v>56</v>
      </c>
      <c r="C3" s="9" t="s">
        <v>55</v>
      </c>
      <c r="D3" s="10">
        <v>67.38</v>
      </c>
      <c r="E3" s="11">
        <v>33.69</v>
      </c>
      <c r="F3" s="11">
        <v>88.6</v>
      </c>
      <c r="G3" s="11">
        <v>44.3</v>
      </c>
      <c r="H3" s="12">
        <v>77.99</v>
      </c>
      <c r="I3" s="1">
        <v>2</v>
      </c>
      <c r="J3" s="1"/>
    </row>
    <row r="4" ht="14.25" spans="1:10">
      <c r="A4" s="1">
        <v>5</v>
      </c>
      <c r="B4" s="8" t="s">
        <v>57</v>
      </c>
      <c r="C4" s="9" t="s">
        <v>55</v>
      </c>
      <c r="D4" s="10">
        <v>66.22</v>
      </c>
      <c r="E4" s="11">
        <v>33.11</v>
      </c>
      <c r="F4" s="11">
        <v>88.2</v>
      </c>
      <c r="G4" s="11">
        <v>44.1</v>
      </c>
      <c r="H4" s="12">
        <v>77.21</v>
      </c>
      <c r="I4" s="1">
        <v>3</v>
      </c>
      <c r="J4" s="1"/>
    </row>
    <row r="5" ht="14.25" spans="1:10">
      <c r="A5" s="1">
        <v>2</v>
      </c>
      <c r="B5" s="8" t="s">
        <v>58</v>
      </c>
      <c r="C5" s="13" t="s">
        <v>55</v>
      </c>
      <c r="D5" s="10">
        <v>69.77</v>
      </c>
      <c r="E5" s="11">
        <v>34.885</v>
      </c>
      <c r="F5" s="11">
        <v>84.4</v>
      </c>
      <c r="G5" s="11">
        <v>42.2</v>
      </c>
      <c r="H5" s="12">
        <v>77.085</v>
      </c>
      <c r="I5" s="1">
        <v>4</v>
      </c>
      <c r="J5" s="1"/>
    </row>
    <row r="6" ht="14.25" spans="1:10">
      <c r="A6" s="1">
        <v>7</v>
      </c>
      <c r="B6" s="8" t="s">
        <v>59</v>
      </c>
      <c r="C6" s="9" t="s">
        <v>55</v>
      </c>
      <c r="D6" s="10">
        <v>65.67</v>
      </c>
      <c r="E6" s="11">
        <v>32.835</v>
      </c>
      <c r="F6" s="11">
        <v>83.8</v>
      </c>
      <c r="G6" s="11">
        <v>41.9</v>
      </c>
      <c r="H6" s="12">
        <v>74.735</v>
      </c>
      <c r="I6" s="1">
        <v>5</v>
      </c>
      <c r="J6" s="1"/>
    </row>
    <row r="7" ht="14.25" spans="1:10">
      <c r="A7" s="1">
        <v>8</v>
      </c>
      <c r="B7" s="8" t="s">
        <v>60</v>
      </c>
      <c r="C7" s="13" t="s">
        <v>55</v>
      </c>
      <c r="D7" s="10">
        <v>64.1</v>
      </c>
      <c r="E7" s="11">
        <v>32.05</v>
      </c>
      <c r="F7" s="11">
        <v>84.4</v>
      </c>
      <c r="G7" s="11">
        <v>42.2</v>
      </c>
      <c r="H7" s="12">
        <v>74.25</v>
      </c>
      <c r="I7" s="1">
        <v>6</v>
      </c>
      <c r="J7" s="1"/>
    </row>
    <row r="8" ht="14.25" spans="1:10">
      <c r="A8" s="1">
        <v>9</v>
      </c>
      <c r="B8" s="8" t="s">
        <v>61</v>
      </c>
      <c r="C8" s="13" t="s">
        <v>55</v>
      </c>
      <c r="D8" s="10">
        <v>53.8</v>
      </c>
      <c r="E8" s="11">
        <v>26.9</v>
      </c>
      <c r="F8" s="11">
        <v>81.4</v>
      </c>
      <c r="G8" s="11">
        <v>40.7</v>
      </c>
      <c r="H8" s="12">
        <v>67.6</v>
      </c>
      <c r="I8" s="1">
        <v>7</v>
      </c>
      <c r="J8" s="1"/>
    </row>
    <row r="9" ht="14.25" spans="1:10">
      <c r="A9" s="1">
        <v>4</v>
      </c>
      <c r="B9" s="8" t="s">
        <v>67</v>
      </c>
      <c r="C9" s="9" t="s">
        <v>55</v>
      </c>
      <c r="D9" s="10">
        <v>66.72</v>
      </c>
      <c r="E9" s="11">
        <v>33.36</v>
      </c>
      <c r="F9" s="11" t="s">
        <v>68</v>
      </c>
      <c r="G9" s="11" t="s">
        <v>68</v>
      </c>
      <c r="H9" s="12" t="s">
        <v>68</v>
      </c>
      <c r="I9" s="1"/>
      <c r="J9" s="1"/>
    </row>
    <row r="10" ht="14.25" spans="1:10">
      <c r="A10" s="1">
        <v>6</v>
      </c>
      <c r="B10" s="8" t="s">
        <v>69</v>
      </c>
      <c r="C10" s="13" t="s">
        <v>55</v>
      </c>
      <c r="D10" s="10">
        <v>65.74</v>
      </c>
      <c r="E10" s="11">
        <v>32.87</v>
      </c>
      <c r="F10" s="11" t="s">
        <v>68</v>
      </c>
      <c r="G10" s="11" t="s">
        <v>68</v>
      </c>
      <c r="H10" s="12" t="s">
        <v>68</v>
      </c>
      <c r="I10" s="1"/>
      <c r="J10" s="1"/>
    </row>
    <row r="11" ht="14.25" spans="1:10">
      <c r="A11" s="1">
        <v>1</v>
      </c>
      <c r="B11" s="8" t="s">
        <v>62</v>
      </c>
      <c r="C11" s="9" t="s">
        <v>63</v>
      </c>
      <c r="D11" s="10">
        <v>71.94</v>
      </c>
      <c r="E11" s="11">
        <v>35.97</v>
      </c>
      <c r="F11" s="11">
        <v>84.4</v>
      </c>
      <c r="G11" s="11">
        <v>42.2</v>
      </c>
      <c r="H11" s="12">
        <v>78.17</v>
      </c>
      <c r="I11" s="1">
        <v>1</v>
      </c>
      <c r="J11" s="1"/>
    </row>
    <row r="12" ht="14.25" spans="1:10">
      <c r="A12" s="1">
        <v>2</v>
      </c>
      <c r="B12" s="8" t="s">
        <v>64</v>
      </c>
      <c r="C12" s="9" t="s">
        <v>63</v>
      </c>
      <c r="D12" s="10">
        <v>65.97</v>
      </c>
      <c r="E12" s="11">
        <v>32.985</v>
      </c>
      <c r="F12" s="11">
        <v>87.8</v>
      </c>
      <c r="G12" s="11">
        <v>43.9</v>
      </c>
      <c r="H12" s="12">
        <v>76.885</v>
      </c>
      <c r="I12" s="1">
        <v>2</v>
      </c>
      <c r="J12" s="1"/>
    </row>
    <row r="13" ht="14.25" spans="1:10">
      <c r="A13" s="1">
        <v>3</v>
      </c>
      <c r="B13" s="8" t="s">
        <v>65</v>
      </c>
      <c r="C13" s="9" t="s">
        <v>63</v>
      </c>
      <c r="D13" s="10">
        <v>65.07</v>
      </c>
      <c r="E13" s="11">
        <v>32.535</v>
      </c>
      <c r="F13" s="11">
        <v>83.2</v>
      </c>
      <c r="G13" s="11">
        <v>41.6</v>
      </c>
      <c r="H13" s="12">
        <v>74.135</v>
      </c>
      <c r="I13" s="1">
        <v>3</v>
      </c>
      <c r="J13" s="1"/>
    </row>
    <row r="14" ht="14.25" spans="1:10">
      <c r="A14" s="1">
        <v>4</v>
      </c>
      <c r="B14" s="8" t="s">
        <v>66</v>
      </c>
      <c r="C14" s="9" t="s">
        <v>63</v>
      </c>
      <c r="D14" s="10">
        <v>61.99</v>
      </c>
      <c r="E14" s="11">
        <v>30.995</v>
      </c>
      <c r="F14" s="11">
        <v>84.8</v>
      </c>
      <c r="G14" s="11">
        <v>42.4</v>
      </c>
      <c r="H14" s="12">
        <v>73.395</v>
      </c>
      <c r="I14" s="1">
        <v>4</v>
      </c>
      <c r="J14" s="1"/>
    </row>
  </sheetData>
  <autoFilter ref="A1:P14">
    <sortState ref="A1:P14">
      <sortCondition ref="C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A2" sqref="A2:J8"/>
    </sheetView>
  </sheetViews>
  <sheetFormatPr defaultColWidth="9" defaultRowHeight="13.5" outlineLevelRow="7"/>
  <cols>
    <col min="3" max="3" width="16.5" customWidth="1"/>
  </cols>
  <sheetData>
    <row r="1" ht="67.5" spans="1:12">
      <c r="A1" s="1" t="s">
        <v>2</v>
      </c>
      <c r="B1" s="2" t="s">
        <v>3</v>
      </c>
      <c r="C1" s="3" t="s">
        <v>4</v>
      </c>
      <c r="D1" s="3" t="s">
        <v>5</v>
      </c>
      <c r="E1" s="4" t="s">
        <v>6</v>
      </c>
      <c r="F1" s="5" t="s">
        <v>7</v>
      </c>
      <c r="G1" s="6" t="s">
        <v>8</v>
      </c>
      <c r="H1" s="6" t="s">
        <v>9</v>
      </c>
      <c r="I1" s="6" t="s">
        <v>10</v>
      </c>
      <c r="J1" s="7" t="s">
        <v>11</v>
      </c>
      <c r="K1" s="7" t="s">
        <v>12</v>
      </c>
      <c r="L1" s="1" t="s">
        <v>13</v>
      </c>
    </row>
    <row r="2" spans="1:12">
      <c r="A2" s="1">
        <v>1</v>
      </c>
      <c r="B2" s="1" t="s">
        <v>46</v>
      </c>
      <c r="C2" s="1" t="s">
        <v>47</v>
      </c>
      <c r="D2" s="1">
        <v>68.82</v>
      </c>
      <c r="E2" s="1">
        <v>17.205</v>
      </c>
      <c r="F2" s="1">
        <v>87.6</v>
      </c>
      <c r="G2" s="1">
        <v>21.9</v>
      </c>
      <c r="H2" s="1">
        <v>89</v>
      </c>
      <c r="I2" s="1">
        <v>44.5</v>
      </c>
      <c r="J2" s="1">
        <v>83.605</v>
      </c>
      <c r="K2" s="1"/>
      <c r="L2" s="1"/>
    </row>
    <row r="3" spans="1:12">
      <c r="A3" s="1">
        <v>2</v>
      </c>
      <c r="B3" s="1" t="s">
        <v>48</v>
      </c>
      <c r="C3" s="1" t="s">
        <v>47</v>
      </c>
      <c r="D3" s="1">
        <v>70.12</v>
      </c>
      <c r="E3" s="1">
        <v>17.53</v>
      </c>
      <c r="F3" s="1">
        <v>86.6</v>
      </c>
      <c r="G3" s="1">
        <v>21.65</v>
      </c>
      <c r="H3" s="1">
        <v>88.2</v>
      </c>
      <c r="I3" s="1">
        <v>44.1</v>
      </c>
      <c r="J3" s="1">
        <v>83.28</v>
      </c>
      <c r="K3" s="1"/>
      <c r="L3" s="1"/>
    </row>
    <row r="4" spans="1:12">
      <c r="A4" s="1">
        <v>5</v>
      </c>
      <c r="B4" s="1" t="s">
        <v>49</v>
      </c>
      <c r="C4" s="1" t="s">
        <v>47</v>
      </c>
      <c r="D4" s="1">
        <v>70.66</v>
      </c>
      <c r="E4" s="1">
        <v>17.665</v>
      </c>
      <c r="F4" s="1">
        <v>82.2</v>
      </c>
      <c r="G4" s="1">
        <v>20.55</v>
      </c>
      <c r="H4" s="1">
        <v>87.6</v>
      </c>
      <c r="I4" s="1">
        <v>43.8</v>
      </c>
      <c r="J4" s="1">
        <v>82.015</v>
      </c>
      <c r="K4" s="1"/>
      <c r="L4" s="1"/>
    </row>
    <row r="5" spans="1:12">
      <c r="A5" s="1">
        <v>6</v>
      </c>
      <c r="B5" s="1" t="s">
        <v>50</v>
      </c>
      <c r="C5" s="1" t="s">
        <v>47</v>
      </c>
      <c r="D5" s="1">
        <v>67.56</v>
      </c>
      <c r="E5" s="1">
        <v>16.89</v>
      </c>
      <c r="F5" s="1">
        <v>81.8</v>
      </c>
      <c r="G5" s="1">
        <v>20.45</v>
      </c>
      <c r="H5" s="1">
        <v>86.4</v>
      </c>
      <c r="I5" s="1">
        <v>43.2</v>
      </c>
      <c r="J5" s="1">
        <v>80.54</v>
      </c>
      <c r="K5" s="1"/>
      <c r="L5" s="1"/>
    </row>
    <row r="6" spans="1:12">
      <c r="A6" s="1">
        <v>4</v>
      </c>
      <c r="B6" s="1" t="s">
        <v>51</v>
      </c>
      <c r="C6" s="1" t="s">
        <v>47</v>
      </c>
      <c r="D6" s="1">
        <v>61.03</v>
      </c>
      <c r="E6" s="1">
        <v>15.2575</v>
      </c>
      <c r="F6" s="1">
        <v>83.4</v>
      </c>
      <c r="G6" s="1">
        <v>20.85</v>
      </c>
      <c r="H6" s="1">
        <v>84</v>
      </c>
      <c r="I6" s="1">
        <v>42</v>
      </c>
      <c r="J6" s="1">
        <v>78.1075</v>
      </c>
      <c r="K6" s="1"/>
      <c r="L6" s="1"/>
    </row>
    <row r="7" spans="1:12">
      <c r="A7" s="1">
        <v>7</v>
      </c>
      <c r="B7" s="1" t="s">
        <v>52</v>
      </c>
      <c r="C7" s="1" t="s">
        <v>47</v>
      </c>
      <c r="D7" s="1">
        <v>63.55</v>
      </c>
      <c r="E7" s="1">
        <v>15.8875</v>
      </c>
      <c r="F7" s="1">
        <v>79.8</v>
      </c>
      <c r="G7" s="1">
        <v>19.95</v>
      </c>
      <c r="H7" s="1">
        <v>84.4</v>
      </c>
      <c r="I7" s="1">
        <v>42.2</v>
      </c>
      <c r="J7" s="1">
        <v>78.0375</v>
      </c>
      <c r="K7" s="1"/>
      <c r="L7" s="1"/>
    </row>
    <row r="8" spans="1:12">
      <c r="A8" s="1">
        <v>3</v>
      </c>
      <c r="B8" s="1" t="s">
        <v>70</v>
      </c>
      <c r="C8" s="1" t="s">
        <v>47</v>
      </c>
      <c r="D8" s="1">
        <v>69.18</v>
      </c>
      <c r="E8" s="1">
        <v>17.295</v>
      </c>
      <c r="F8" s="1">
        <v>85.2</v>
      </c>
      <c r="G8" s="1">
        <v>21.3</v>
      </c>
      <c r="H8" s="1" t="s">
        <v>68</v>
      </c>
      <c r="I8" s="1" t="s">
        <v>68</v>
      </c>
      <c r="J8" s="1" t="s">
        <v>68</v>
      </c>
      <c r="K8" s="1"/>
      <c r="L8" s="1"/>
    </row>
  </sheetData>
  <autoFilter ref="A1:L8">
    <sortState ref="A1:L8">
      <sortCondition ref="J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WPS_1591180999</cp:lastModifiedBy>
  <dcterms:created xsi:type="dcterms:W3CDTF">2022-06-27T06:39:00Z</dcterms:created>
  <dcterms:modified xsi:type="dcterms:W3CDTF">2022-07-09T02:17:21Z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829014ACB0C24A83AE1A184EE6685980</vt:lpwstr>
  </property>
  <property fmtid="{D5CDD505-2E9C-101B-9397-08002B2CF9AE}" pid="3" name="KSOProductBuildVer">
    <vt:lpwstr>2052-11.1.0.11753</vt:lpwstr>
  </property>
</Properties>
</file>